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Z:\División de FMEPPP\2023\Reporte Físico Financiero 2023\Ejecución Presupuestaria 2023\Reporte Físico-Financiero Trimestral 2023\3er trimestre\"/>
    </mc:Choice>
  </mc:AlternateContent>
  <xr:revisionPtr revIDLastSave="0" documentId="13_ncr:1_{FB0A59B9-5D9C-4AC4-A8BF-5E50D82621C0}" xr6:coauthVersionLast="47" xr6:coauthVersionMax="47" xr10:uidLastSave="{00000000-0000-0000-0000-000000000000}"/>
  <bookViews>
    <workbookView xWindow="-120" yWindow="-120" windowWidth="29040" windowHeight="15840" tabRatio="525" xr2:uid="{00000000-000D-0000-FFFF-FFFF00000000}"/>
  </bookViews>
  <sheets>
    <sheet name="Hoja1" sheetId="1" r:id="rId1"/>
  </sheets>
  <externalReferences>
    <externalReference r:id="rId2"/>
  </externalReferences>
  <definedNames>
    <definedName name="_xlnm.Print_Area" localSheetId="0">Hoja1!$A$1:$J$56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I30" i="1"/>
  <c r="J29" i="1"/>
  <c r="I29" i="1"/>
  <c r="I25" i="1"/>
  <c r="C16" i="1" l="1"/>
  <c r="C15" i="1"/>
  <c r="C14" i="1"/>
</calcChain>
</file>

<file path=xl/sharedStrings.xml><?xml version="1.0" encoding="utf-8"?>
<sst xmlns="http://schemas.openxmlformats.org/spreadsheetml/2006/main" count="89" uniqueCount="80">
  <si>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</si>
  <si>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</si>
  <si>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</si>
  <si>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</si>
  <si>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</si>
  <si>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</si>
  <si>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</si>
  <si>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</si>
  <si>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</si>
  <si>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</si>
  <si>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</si>
  <si>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</si>
  <si>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</si>
  <si>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</si>
  <si>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</si>
  <si>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</si>
  <si>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</si>
  <si>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</si>
  <si>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</si>
  <si>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</si>
  <si>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</si>
  <si>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</si>
  <si>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</si>
  <si>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</si>
  <si>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</si>
  <si>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</si>
  <si>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</si>
  <si>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</si>
  <si>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</si>
  <si>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</si>
  <si>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</si>
  <si>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</si>
  <si>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</si>
  <si>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</si>
  <si>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</si>
  <si>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</si>
  <si>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</si>
  <si>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</si>
  <si>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</si>
  <si>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</si>
  <si>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</si>
  <si>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</si>
  <si>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</si>
  <si>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</si>
  <si>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</si>
  <si>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</si>
  <si>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</si>
  <si>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</si>
  <si>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</si>
  <si>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0211 Ministerio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</si>
  <si>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</si>
  <si>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</si>
  <si>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</si>
  <si>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</si>
  <si>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Población General.</t>
  </si>
  <si>
    <t>Este programa contribuye a desarrollar y brindar un mejor servicio de transporte público, eficiente, accesible, seguro, oportuno, cómodo, económico y de calidad a todos los usuarios.</t>
  </si>
  <si>
    <t>23-Acceso y uso adecuado del Servicio de Transporte.</t>
  </si>
  <si>
    <t>5872 - Usuarios reciben servicios de transporte ferroviario</t>
  </si>
  <si>
    <t>5873 - Usuarios reciben servicios de transporte aéreo por cable</t>
  </si>
  <si>
    <t>Cantidad de pasajeros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</si>
  <si>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</si>
  <si>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</si>
  <si>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t>I -Información Institucional</t>
  </si>
  <si>
    <t>01-Misterio de Obras Públicas y Comunicaciones</t>
  </si>
  <si>
    <r>
      <t xml:space="preserve">VI. </t>
    </r>
    <r>
      <rPr>
        <b/>
        <sz val="12"/>
        <color theme="0"/>
        <rFont val="Century Gothic"/>
        <family val="2"/>
      </rPr>
      <t>Oportunidades de Mejora</t>
    </r>
  </si>
  <si>
    <r>
      <rPr>
        <b/>
        <sz val="12"/>
        <rFont val="Calibri"/>
        <family val="2"/>
      </rPr>
      <t>Nota:</t>
    </r>
    <r>
      <rPr>
        <sz val="12"/>
        <rFont val="Calibri"/>
        <family val="2"/>
      </rPr>
      <t xml:space="preserve"> Las secciones III, IV, V y VI deben ser repetidas, la misma cantidad de programas sustantivos (codificados desde 11 al 95) que tenga la unidad ejecutora</t>
    </r>
  </si>
  <si>
    <t>Elaborado por:</t>
  </si>
  <si>
    <t>Validado por:</t>
  </si>
  <si>
    <t>Lic. Ashley Marie Arias</t>
  </si>
  <si>
    <t>Ing. David De Jesus Gomez</t>
  </si>
  <si>
    <t>Encargado 
Departamento de Planificación y Desarrollo</t>
  </si>
  <si>
    <t>Firma:</t>
  </si>
  <si>
    <t>Fecha:</t>
  </si>
  <si>
    <t>1. Continuar con la construcción de las obras físicas (Línea 2B y Línea 2C) y la Ampliación del Servicio de la Línea 1 del Metro de Santo Domingo.</t>
  </si>
  <si>
    <t>Encargada 
División de Formulación, Monitoreo, Evaluación de Planes, Programas y Proyectos (FMEPPP)</t>
  </si>
  <si>
    <t>Mejorar la movilidad ciudadana a través de la disponibilidad de medios de transporte modernizados, medido como la cantidad de ciudadanos que reciben dichos servicios de 72 millones en el 2021 a 139 millones en el 2023.</t>
  </si>
  <si>
    <t>Transporte de usuarios equivalente a 25,144,195 pasajeros, lo que representa un 86.32% de la meta física programada con respecto a la meta física alcanzada. Se logró una ejecución financiera trimestral de DOP 3,535,513,007.49, lo que representa un 86.76%.</t>
  </si>
  <si>
    <t>Transporte de usuarios equivalente a 868,307 pasajeros, lo que representa un 88.04% de la meta física programada con respecto a la meta física alcanzada. Se logró una ejecución financiera trimestral de DOP 52,766,787.38, lo que representa un 53.33%.</t>
  </si>
  <si>
    <t>El desempeño físico presenta un porcentaje de cumplimiento del 86.32% debido al retraso en el inicio de las clases universitarias de la UASD, desviación no contemplada en el año base de la estimación, 2022. El desempeño financiero presenta un porcentaje de cumplimiento del 86.76%, esto es debido a que la negociación con los afectados por la construcción de la Línea 2C del MSD, tramo: Los Alcarrizos-Luperón, se encuentra todavía en proceso, por lo que no se han concretado los pagos. Además, hubo un ligero retraso en el pago de las cubicaciones de obras de la Línea 2C a razón de que los recursos provenientes del préstamo con el BCIE aún se encuentran en etapa de aprobación. Es importante mencionar que se realizaron modificaciones presupuestarias entre componentes del proyecto y con los demás proyectos de inversión para el cumplimiento de los compromisos contractuales.</t>
  </si>
  <si>
    <t>El desempeño físico presenta un porcentaje de cumplimiento del 88.04% atribuido al retraso en el inicio de las clases universitarias de la UASD, desviación no contemplada en el año base de la estimación, 2022. El desempeño financiero presenta un porcentaje de cumplimiento del 53.33% debido a que la asignación de cuota trimestral proveniente de las recaudaciones directas de esta OPRET limita la capacidad de pago de las facturas del mantenimiento del Teleférico de Santo Domingo (TSD), que han llegado con retraso.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</si>
</sst>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sz val="12"/>
      <color rgb="FF000000"/>
      <name val="Century Gothic"/>
      <family val="2"/>
    </font>
    <font>
      <sz val="8"/>
      <name val="Calibri"/>
      <family val="2"/>
      <scheme val="minor"/>
    </font>
    <font>
      <sz val="11"/>
      <color rgb="FF000000"/>
      <name val="Calibri"/>
      <family val="2"/>
      <scheme val="minor"/>
    </font>
    <font>
      <sz val="12"/>
      <name val="Calibri"/>
      <family val="2"/>
    </font>
    <font>
      <sz val="12"/>
      <color theme="1"/>
      <name val="Calibri"/>
      <family val="2"/>
      <scheme val="minor"/>
    </font>
    <font>
      <sz val="12"/>
      <color rgb="FF000000"/>
      <name val="Calibri"/>
      <family val="2"/>
      <scheme val="minor"/>
    </font>
    <font>
      <i/>
      <sz val="12"/>
      <color theme="1"/>
      <name val="Calibri"/>
      <family val="2"/>
      <scheme val="minor"/>
    </font>
    <font>
      <b/>
      <sz val="12"/>
      <name val="Calibri"/>
      <family val="2"/>
    </font>
    <font>
      <b/>
      <sz val="12"/>
      <color rgb="FF000000"/>
      <name val="Calibri"/>
      <family val="2"/>
    </font>
    <font>
      <b/>
      <sz val="12"/>
      <color theme="0"/>
      <name val="Century Gothic"/>
      <family val="2"/>
    </font>
    <font>
      <i/>
      <sz val="11"/>
      <color theme="1"/>
      <name val="Arial"/>
      <family val="2"/>
    </font>
    <font>
      <b/>
      <sz val="14"/>
      <color theme="0"/>
      <name val="Times New Roman"/>
      <family val="1"/>
    </font>
    <font>
      <b/>
      <sz val="14"/>
      <color theme="1"/>
      <name val="Times New Roman"/>
      <family val="1"/>
    </font>
    <font>
      <sz val="14"/>
      <color theme="1"/>
      <name val="Times New Roman"/>
      <family val="1"/>
    </font>
    <font>
      <sz val="11"/>
      <color theme="1"/>
      <name val="Arial"/>
      <family val="2"/>
    </font>
    <font>
      <sz val="11"/>
      <color rgb="FF000000"/>
      <name val="Calibri"/>
      <family val="2"/>
      <charset val="204"/>
    </font>
    <font>
      <sz val="10"/>
      <name val="Arial"/>
      <family val="2"/>
    </font>
    <font>
      <i/>
      <sz val="12"/>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9" fillId="0" borderId="0"/>
    <xf numFmtId="43" fontId="19" fillId="0" borderId="0" applyFont="0" applyFill="0" applyBorder="0" applyAlignment="0" applyProtection="0"/>
    <xf numFmtId="0" fontId="1" fillId="0" borderId="0"/>
    <xf numFmtId="0" fontId="20" fillId="0" borderId="0"/>
    <xf numFmtId="0" fontId="1" fillId="0" borderId="0"/>
    <xf numFmtId="0" fontId="21" fillId="0" borderId="0">
      <alignment wrapText="1"/>
    </xf>
    <xf numFmtId="0" fontId="1" fillId="0" borderId="0"/>
    <xf numFmtId="0" fontId="1" fillId="0" borderId="0"/>
    <xf numFmtId="0" fontId="1" fillId="10" borderId="0" applyNumberFormat="0" applyBorder="0" applyAlignment="0" applyProtection="0"/>
  </cellStyleXfs>
  <cellXfs count="109">
    <xf numFmtId="0" fontId="0" fillId="0" borderId="0" xfId="0"/>
    <xf numFmtId="0" fontId="8" fillId="0" borderId="0" xfId="0" applyFont="1" applyProtection="1">
      <protection locked="0"/>
    </xf>
    <xf numFmtId="0" fontId="9" fillId="0" borderId="0" xfId="0" applyFont="1"/>
    <xf numFmtId="0" fontId="2" fillId="9" borderId="1" xfId="0" applyFont="1" applyFill="1" applyBorder="1" applyAlignment="1">
      <alignment vertical="top" wrapText="1"/>
    </xf>
    <xf numFmtId="0" fontId="9" fillId="0" borderId="0" xfId="0" applyFont="1" applyProtection="1">
      <protection locked="0"/>
    </xf>
    <xf numFmtId="0" fontId="2" fillId="9" borderId="5" xfId="0" applyFont="1" applyFill="1" applyBorder="1" applyAlignment="1">
      <alignmen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9" borderId="9" xfId="0" applyFont="1" applyFill="1" applyBorder="1" applyAlignment="1">
      <alignment vertical="top"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2" fillId="9" borderId="18" xfId="0" applyFont="1" applyFill="1" applyBorder="1" applyAlignment="1">
      <alignment vertical="center"/>
    </xf>
    <xf numFmtId="0" fontId="4" fillId="9" borderId="18" xfId="0" applyFont="1" applyFill="1" applyBorder="1"/>
    <xf numFmtId="0" fontId="2" fillId="9" borderId="17" xfId="0" applyFont="1" applyFill="1" applyBorder="1" applyAlignment="1">
      <alignment horizontal="left" vertical="center"/>
    </xf>
    <xf numFmtId="0" fontId="9" fillId="6" borderId="19" xfId="0" applyFont="1" applyFill="1" applyBorder="1" applyAlignment="1">
      <alignment horizontal="center" vertical="center" wrapText="1"/>
    </xf>
    <xf numFmtId="0" fontId="9" fillId="6" borderId="19" xfId="0" applyFont="1" applyFill="1" applyBorder="1" applyAlignment="1">
      <alignment horizontal="center" vertical="center"/>
    </xf>
    <xf numFmtId="0" fontId="2" fillId="9" borderId="17" xfId="0" applyFont="1" applyFill="1" applyBorder="1" applyAlignment="1">
      <alignment horizontal="left" vertical="center" wrapText="1"/>
    </xf>
    <xf numFmtId="0" fontId="2" fillId="9" borderId="17" xfId="0" applyFont="1" applyFill="1" applyBorder="1" applyAlignment="1">
      <alignment vertical="center"/>
    </xf>
    <xf numFmtId="0" fontId="2" fillId="9" borderId="17" xfId="0" applyFont="1" applyFill="1" applyBorder="1" applyAlignment="1">
      <alignment vertical="center" wrapText="1"/>
    </xf>
    <xf numFmtId="0" fontId="9" fillId="0" borderId="17" xfId="0" applyFont="1" applyBorder="1"/>
    <xf numFmtId="0" fontId="13" fillId="8" borderId="28" xfId="0" applyFont="1" applyFill="1" applyBorder="1" applyAlignment="1">
      <alignment horizontal="center" vertical="center" wrapText="1" readingOrder="1"/>
    </xf>
    <xf numFmtId="0" fontId="13" fillId="8" borderId="29" xfId="0" applyFont="1" applyFill="1" applyBorder="1" applyAlignment="1">
      <alignment horizontal="center" vertical="center" wrapText="1" readingOrder="1"/>
    </xf>
    <xf numFmtId="0" fontId="13" fillId="8" borderId="30" xfId="0" applyFont="1" applyFill="1" applyBorder="1" applyAlignment="1">
      <alignment horizontal="center" vertical="center" wrapText="1" readingOrder="1"/>
    </xf>
    <xf numFmtId="0" fontId="8" fillId="0" borderId="22"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165" fontId="8" fillId="0" borderId="26" xfId="0" applyNumberFormat="1" applyFont="1" applyBorder="1" applyAlignment="1" applyProtection="1">
      <alignment horizontal="center" vertical="center" wrapText="1" readingOrder="1"/>
      <protection locked="0"/>
    </xf>
    <xf numFmtId="166" fontId="8" fillId="0" borderId="26" xfId="0" applyNumberFormat="1" applyFont="1" applyBorder="1" applyAlignment="1" applyProtection="1">
      <alignment horizontal="center" vertical="center" wrapText="1" readingOrder="1"/>
      <protection locked="0"/>
    </xf>
    <xf numFmtId="37" fontId="8" fillId="0" borderId="26" xfId="0" applyNumberFormat="1" applyFont="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67" fontId="8" fillId="7" borderId="23" xfId="0" applyNumberFormat="1" applyFont="1" applyFill="1" applyBorder="1" applyAlignment="1">
      <alignment horizontal="center" vertical="center" wrapText="1" readingOrder="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165" fontId="8" fillId="0" borderId="32" xfId="0" applyNumberFormat="1" applyFont="1" applyBorder="1" applyAlignment="1" applyProtection="1">
      <alignment horizontal="center" vertical="center" wrapText="1" readingOrder="1"/>
      <protection locked="0"/>
    </xf>
    <xf numFmtId="166" fontId="8" fillId="0" borderId="32" xfId="0" applyNumberFormat="1" applyFont="1" applyBorder="1" applyAlignment="1" applyProtection="1">
      <alignment horizontal="center" vertical="center" wrapText="1" readingOrder="1"/>
      <protection locked="0"/>
    </xf>
    <xf numFmtId="37" fontId="8" fillId="0" borderId="32" xfId="0" applyNumberFormat="1" applyFont="1" applyBorder="1" applyAlignment="1" applyProtection="1">
      <alignment horizontal="center" vertical="center" wrapText="1" readingOrder="1"/>
      <protection locked="0"/>
    </xf>
    <xf numFmtId="0" fontId="2" fillId="9" borderId="17" xfId="0" applyFont="1" applyFill="1" applyBorder="1" applyAlignment="1" applyProtection="1">
      <alignment vertical="center" wrapText="1"/>
      <protection locked="0"/>
    </xf>
    <xf numFmtId="0" fontId="2" fillId="5" borderId="17" xfId="0" applyFont="1" applyFill="1" applyBorder="1" applyAlignment="1" applyProtection="1">
      <alignment vertical="center" wrapText="1"/>
      <protection locked="0"/>
    </xf>
    <xf numFmtId="0" fontId="11" fillId="5" borderId="0" xfId="0" applyFont="1" applyFill="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8" fillId="0" borderId="0" xfId="0" applyFont="1" applyAlignment="1">
      <alignment horizontal="left" vertical="center" wrapText="1"/>
    </xf>
    <xf numFmtId="49" fontId="11" fillId="9" borderId="20" xfId="0" quotePrefix="1" applyNumberFormat="1" applyFont="1" applyFill="1" applyBorder="1" applyAlignment="1" applyProtection="1">
      <alignment horizontal="left" vertical="center" wrapText="1"/>
      <protection locked="0"/>
    </xf>
    <xf numFmtId="0" fontId="11" fillId="9" borderId="0" xfId="0" applyFont="1" applyFill="1" applyAlignment="1" applyProtection="1">
      <alignment horizontal="left" vertical="center" wrapText="1"/>
      <protection locked="0"/>
    </xf>
    <xf numFmtId="0" fontId="11" fillId="9" borderId="18" xfId="0" applyFont="1" applyFill="1" applyBorder="1" applyAlignment="1" applyProtection="1">
      <alignment horizontal="left" vertical="center" wrapText="1"/>
      <protection locked="0"/>
    </xf>
    <xf numFmtId="0" fontId="3" fillId="4" borderId="17" xfId="0" applyFont="1" applyFill="1" applyBorder="1" applyAlignment="1">
      <alignment horizontal="left" vertical="center"/>
    </xf>
    <xf numFmtId="0" fontId="3" fillId="4" borderId="0" xfId="0" applyFont="1" applyFill="1" applyAlignment="1">
      <alignment horizontal="left" vertical="center"/>
    </xf>
    <xf numFmtId="0" fontId="3" fillId="4" borderId="18" xfId="0" applyFont="1" applyFill="1" applyBorder="1" applyAlignment="1">
      <alignment horizontal="left" vertical="center"/>
    </xf>
    <xf numFmtId="0" fontId="4" fillId="5" borderId="17" xfId="0" applyFont="1" applyFill="1" applyBorder="1" applyAlignment="1">
      <alignment horizontal="left" vertical="center"/>
    </xf>
    <xf numFmtId="0" fontId="4" fillId="5" borderId="0" xfId="0" applyFont="1" applyFill="1" applyAlignment="1">
      <alignment horizontal="left" vertical="center"/>
    </xf>
    <xf numFmtId="0" fontId="4" fillId="5"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4" fontId="8" fillId="9" borderId="25" xfId="1" applyNumberFormat="1" applyFont="1" applyFill="1" applyBorder="1" applyAlignment="1" applyProtection="1">
      <alignment horizontal="center" vertical="center" wrapText="1" readingOrder="1"/>
      <protection locked="0"/>
    </xf>
    <xf numFmtId="39" fontId="8" fillId="9" borderId="26" xfId="1" applyNumberFormat="1" applyFont="1" applyFill="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0" fontId="8" fillId="7" borderId="27" xfId="2" applyNumberFormat="1" applyFont="1" applyFill="1" applyBorder="1" applyAlignment="1" applyProtection="1">
      <alignment horizontal="center" vertical="center" wrapText="1" readingOrder="1"/>
    </xf>
    <xf numFmtId="0" fontId="13" fillId="8" borderId="26" xfId="0" applyFont="1" applyFill="1" applyBorder="1" applyAlignment="1">
      <alignment horizontal="center" vertical="center" wrapText="1" readingOrder="1"/>
    </xf>
    <xf numFmtId="0" fontId="8" fillId="6" borderId="26" xfId="0" applyFont="1" applyFill="1" applyBorder="1" applyAlignment="1">
      <alignment vertical="top" wrapText="1"/>
    </xf>
    <xf numFmtId="0" fontId="8" fillId="6" borderId="27" xfId="0" applyFont="1" applyFill="1" applyBorder="1" applyAlignment="1">
      <alignment vertical="top" wrapText="1"/>
    </xf>
    <xf numFmtId="39" fontId="8" fillId="9" borderId="23" xfId="1" applyNumberFormat="1" applyFont="1" applyFill="1" applyBorder="1" applyAlignment="1" applyProtection="1">
      <alignment horizontal="center" vertical="center" wrapText="1" readingOrder="1"/>
      <protection locked="0"/>
    </xf>
    <xf numFmtId="39" fontId="8" fillId="9" borderId="33" xfId="1" applyNumberFormat="1" applyFont="1" applyFill="1" applyBorder="1" applyAlignment="1" applyProtection="1">
      <alignment horizontal="center" vertical="center" wrapText="1" readingOrder="1"/>
      <protection locked="0"/>
    </xf>
    <xf numFmtId="39" fontId="8" fillId="9"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9" fillId="6" borderId="20" xfId="0" applyFont="1" applyFill="1" applyBorder="1" applyAlignment="1">
      <alignment horizontal="center" vertical="center" wrapText="1"/>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4" fillId="5" borderId="20"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49" fontId="11" fillId="9" borderId="34" xfId="0" quotePrefix="1" applyNumberFormat="1" applyFont="1" applyFill="1" applyBorder="1" applyAlignment="1" applyProtection="1">
      <alignment horizontal="left" vertical="center" wrapText="1"/>
      <protection locked="0"/>
    </xf>
    <xf numFmtId="0" fontId="11" fillId="9" borderId="20" xfId="0" applyFont="1" applyFill="1" applyBorder="1" applyAlignment="1" applyProtection="1">
      <alignment horizontal="left" vertical="center"/>
      <protection locked="0"/>
    </xf>
    <xf numFmtId="0" fontId="11" fillId="9" borderId="20"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4" fillId="5" borderId="17"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18" xfId="0" applyFont="1" applyFill="1" applyBorder="1" applyAlignment="1">
      <alignment horizontal="left" vertical="center" wrapText="1"/>
    </xf>
    <xf numFmtId="0" fontId="18" fillId="9" borderId="19" xfId="0" applyFont="1" applyFill="1" applyBorder="1" applyAlignment="1">
      <alignment horizontal="left" vertical="center"/>
    </xf>
    <xf numFmtId="0" fontId="18" fillId="9" borderId="35" xfId="0" applyFont="1" applyFill="1" applyBorder="1" applyAlignment="1">
      <alignment horizontal="left" vertical="center"/>
    </xf>
    <xf numFmtId="0" fontId="18" fillId="9" borderId="36" xfId="0" applyFont="1" applyFill="1" applyBorder="1" applyAlignment="1">
      <alignment horizontal="left" vertical="center"/>
    </xf>
    <xf numFmtId="0" fontId="16" fillId="4" borderId="20"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20" xfId="0" applyFont="1" applyFill="1" applyBorder="1" applyAlignment="1">
      <alignment horizontal="center" vertical="center" wrapText="1"/>
    </xf>
    <xf numFmtId="0" fontId="18" fillId="9" borderId="20" xfId="0" applyFont="1" applyFill="1" applyBorder="1" applyAlignment="1">
      <alignment horizontal="left" vertical="center"/>
    </xf>
    <xf numFmtId="0" fontId="16" fillId="4" borderId="19"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36" xfId="0" applyFont="1" applyFill="1" applyBorder="1" applyAlignment="1">
      <alignment horizontal="center" vertical="center"/>
    </xf>
    <xf numFmtId="0" fontId="17" fillId="9" borderId="19"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cellXfs>
  <cellStyles count="13">
    <cellStyle name="40% - Énfasis1 2" xfId="12" xr:uid="{A069F96B-EE47-475D-A032-FD245B66096C}"/>
    <cellStyle name="Millares" xfId="1" builtinId="3"/>
    <cellStyle name="Millares 2" xfId="5" xr:uid="{157FDD33-1237-4520-B109-8200EC2A9C5F}"/>
    <cellStyle name="Normal" xfId="0" builtinId="0"/>
    <cellStyle name="Normal 2" xfId="6" xr:uid="{C8DA5C21-CC21-4D71-8422-5260547E7DD5}"/>
    <cellStyle name="Normal 2 2" xfId="11" xr:uid="{BA812B21-F0AA-4753-92A0-E960E79815C1}"/>
    <cellStyle name="Normal 3" xfId="7" xr:uid="{E1606DAF-D081-4A29-A54C-D1CE50583337}"/>
    <cellStyle name="Normal 3 2" xfId="10" xr:uid="{BAA76801-DFD1-4D30-AB6E-F92D1AF3AB60}"/>
    <cellStyle name="Normal 3 3 2" xfId="9" xr:uid="{5AE1C155-4C45-45F6-81BE-8436BB1DE3D0}"/>
    <cellStyle name="Normal 4" xfId="3" xr:uid="{01D570F5-A4F1-4B71-BB6C-B16E9B200E61}"/>
    <cellStyle name="Normal 5" xfId="8" xr:uid="{262BFCE1-4314-4C4B-A4B1-7D8CE1670D90}"/>
    <cellStyle name="Normal 6" xfId="4" xr:uid="{11FAA07A-6BDE-494E-B7B2-B2691803F254}"/>
    <cellStyle name="Porcentaje" xfId="2" builtinId="5"/>
  </cellStyles>
  <dxfs count="15">
    <dxf>
      <font>
        <b val="0"/>
        <i val="0"/>
        <strike val="0"/>
        <condense val="0"/>
        <extend val="0"/>
        <outline val="0"/>
        <shadow val="0"/>
        <u val="none"/>
        <vertAlign val="baseline"/>
        <sz val="12"/>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5" formatCode="#,##0_);\(#,##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2"/>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34018</xdr:rowOff>
    </xdr:from>
    <xdr:ext cx="1322070" cy="74745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38125"/>
          <a:ext cx="1322070" cy="74745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dataCellStyle="Normal 4"/>
    <tableColumn id="6" xr3:uid="{00000000-0010-0000-0000-000006000000}" name="Financiera _x000a_ (F)" dataDxfId="2"/>
    <tableColumn id="7" xr3:uid="{00000000-0010-0000-0000-000007000000}" name="Física _x000a_(%)_x000a_ G=E/C" dataDxfId="1">
      <calculatedColumnFormula>IF(G29&gt;0,G29/E29,0)</calculatedColumnFormula>
    </tableColumn>
    <tableColumn id="8" xr3:uid="{00000000-0010-0000-0000-000008000000}"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GridLines="0" tabSelected="1" view="pageBreakPreview" zoomScaleNormal="100" zoomScaleSheetLayoutView="100" workbookViewId="0">
      <selection activeCell="G70" sqref="G70"/>
    </sheetView>
  </sheetViews>
  <sheetFormatPr baseColWidth="10" defaultColWidth="11.42578125" defaultRowHeight="15.75" x14ac:dyDescent="0.25"/>
  <cols>
    <col min="1" max="1" width="28.42578125" style="1" customWidth="1"/>
    <col min="2" max="3" width="12.7109375" style="1" customWidth="1"/>
    <col min="4" max="4" width="20.42578125" style="1" customWidth="1"/>
    <col min="5" max="5" width="12.7109375" style="1" customWidth="1"/>
    <col min="6" max="6" width="18" style="1" customWidth="1"/>
    <col min="7" max="7" width="14.85546875" style="1" customWidth="1"/>
    <col min="8" max="8" width="20.140625" style="1" customWidth="1"/>
    <col min="9" max="10" width="12.7109375" style="1" customWidth="1"/>
    <col min="11" max="11" width="11.42578125" style="1"/>
    <col min="12" max="16384" width="11.42578125" style="2"/>
  </cols>
  <sheetData>
    <row r="1" spans="1:11" ht="16.5" thickBot="1" x14ac:dyDescent="0.3">
      <c r="A1" s="3"/>
      <c r="B1" s="72" t="s">
        <v>48</v>
      </c>
      <c r="C1" s="73"/>
      <c r="D1" s="73"/>
      <c r="E1" s="73"/>
      <c r="F1" s="73"/>
      <c r="G1" s="73"/>
      <c r="H1" s="73"/>
      <c r="I1" s="73"/>
      <c r="J1" s="74"/>
      <c r="K1" s="4"/>
    </row>
    <row r="2" spans="1:11" ht="32.25" thickBot="1" x14ac:dyDescent="0.3">
      <c r="A2" s="5"/>
      <c r="B2" s="75" t="s">
        <v>0</v>
      </c>
      <c r="C2" s="76"/>
      <c r="D2" s="75" t="s">
        <v>1</v>
      </c>
      <c r="E2" s="76"/>
      <c r="F2" s="76"/>
      <c r="G2" s="76"/>
      <c r="H2" s="77"/>
      <c r="I2" s="6" t="s">
        <v>2</v>
      </c>
      <c r="J2" s="7" t="s">
        <v>3</v>
      </c>
      <c r="K2" s="4"/>
    </row>
    <row r="3" spans="1:11" ht="16.5" thickBot="1" x14ac:dyDescent="0.3">
      <c r="A3" s="8"/>
      <c r="B3" s="78" t="s">
        <v>4</v>
      </c>
      <c r="C3" s="79"/>
      <c r="D3" s="78"/>
      <c r="E3" s="79"/>
      <c r="F3" s="79"/>
      <c r="G3" s="79"/>
      <c r="H3" s="80"/>
      <c r="I3" s="9">
        <v>44717</v>
      </c>
      <c r="J3" s="10">
        <v>1</v>
      </c>
      <c r="K3" s="4"/>
    </row>
    <row r="4" spans="1:11" x14ac:dyDescent="0.25">
      <c r="A4" s="81"/>
      <c r="B4" s="82"/>
      <c r="C4" s="82"/>
      <c r="D4" s="83"/>
      <c r="E4" s="83"/>
      <c r="F4" s="83"/>
      <c r="G4" s="83"/>
      <c r="H4" s="83"/>
      <c r="I4" s="82"/>
      <c r="J4" s="84"/>
      <c r="K4" s="4"/>
    </row>
    <row r="5" spans="1:11" ht="3" customHeight="1" x14ac:dyDescent="0.25">
      <c r="A5" s="68"/>
      <c r="B5" s="69"/>
      <c r="C5" s="69"/>
      <c r="D5" s="69"/>
      <c r="E5" s="69"/>
      <c r="F5" s="69"/>
      <c r="G5" s="69"/>
      <c r="H5" s="69"/>
      <c r="I5" s="69"/>
      <c r="J5" s="70"/>
      <c r="K5" s="4"/>
    </row>
    <row r="6" spans="1:11" x14ac:dyDescent="0.25">
      <c r="A6" s="44" t="s">
        <v>62</v>
      </c>
      <c r="B6" s="45"/>
      <c r="C6" s="45"/>
      <c r="D6" s="45"/>
      <c r="E6" s="45"/>
      <c r="F6" s="45"/>
      <c r="G6" s="45"/>
      <c r="H6" s="45"/>
      <c r="I6" s="45"/>
      <c r="J6" s="46"/>
      <c r="K6" s="4"/>
    </row>
    <row r="7" spans="1:11" x14ac:dyDescent="0.25">
      <c r="A7" s="71" t="s">
        <v>5</v>
      </c>
      <c r="B7" s="71"/>
      <c r="C7" s="71"/>
      <c r="D7" s="71"/>
      <c r="E7" s="71"/>
      <c r="F7" s="71"/>
      <c r="G7" s="71"/>
      <c r="H7" s="71"/>
      <c r="I7" s="71"/>
      <c r="J7" s="71"/>
      <c r="K7" s="4"/>
    </row>
    <row r="8" spans="1:11" ht="17.25" customHeight="1" x14ac:dyDescent="0.25">
      <c r="A8" s="11" t="s">
        <v>6</v>
      </c>
      <c r="B8" s="85" t="s">
        <v>49</v>
      </c>
      <c r="C8" s="85"/>
      <c r="D8" s="85"/>
      <c r="E8" s="85"/>
      <c r="F8" s="85"/>
      <c r="G8" s="85"/>
      <c r="H8" s="85"/>
      <c r="I8" s="85"/>
      <c r="J8" s="85"/>
      <c r="K8" s="4"/>
    </row>
    <row r="9" spans="1:11" ht="17.25" customHeight="1" x14ac:dyDescent="0.25">
      <c r="A9" s="12" t="s">
        <v>34</v>
      </c>
      <c r="B9" s="41" t="s">
        <v>63</v>
      </c>
      <c r="C9" s="41"/>
      <c r="D9" s="41"/>
      <c r="E9" s="41"/>
      <c r="F9" s="41"/>
      <c r="G9" s="41"/>
      <c r="H9" s="41"/>
      <c r="I9" s="41"/>
      <c r="J9" s="41"/>
      <c r="K9" s="4"/>
    </row>
    <row r="10" spans="1:11" ht="16.5" customHeight="1" x14ac:dyDescent="0.25">
      <c r="A10" s="12" t="s">
        <v>35</v>
      </c>
      <c r="B10" s="41" t="s">
        <v>50</v>
      </c>
      <c r="C10" s="41"/>
      <c r="D10" s="41"/>
      <c r="E10" s="41"/>
      <c r="F10" s="41"/>
      <c r="G10" s="41"/>
      <c r="H10" s="41"/>
      <c r="I10" s="41"/>
      <c r="J10" s="41"/>
      <c r="K10" s="4"/>
    </row>
    <row r="11" spans="1:11" ht="22.5" customHeight="1" x14ac:dyDescent="0.25">
      <c r="A11" s="11" t="s">
        <v>7</v>
      </c>
      <c r="B11" s="86" t="s">
        <v>51</v>
      </c>
      <c r="C11" s="86"/>
      <c r="D11" s="86"/>
      <c r="E11" s="86"/>
      <c r="F11" s="86"/>
      <c r="G11" s="86"/>
      <c r="H11" s="86"/>
      <c r="I11" s="86"/>
      <c r="J11" s="86"/>
    </row>
    <row r="12" spans="1:11" ht="28.5" customHeight="1" x14ac:dyDescent="0.25">
      <c r="A12" s="11" t="s">
        <v>8</v>
      </c>
      <c r="B12" s="87" t="s">
        <v>52</v>
      </c>
      <c r="C12" s="87"/>
      <c r="D12" s="87"/>
      <c r="E12" s="87"/>
      <c r="F12" s="87"/>
      <c r="G12" s="87"/>
      <c r="H12" s="87"/>
      <c r="I12" s="87"/>
      <c r="J12" s="87"/>
    </row>
    <row r="13" spans="1:11" x14ac:dyDescent="0.25">
      <c r="A13" s="44" t="s">
        <v>9</v>
      </c>
      <c r="B13" s="45"/>
      <c r="C13" s="45"/>
      <c r="D13" s="45"/>
      <c r="E13" s="45"/>
      <c r="F13" s="45"/>
      <c r="G13" s="45"/>
      <c r="H13" s="45"/>
      <c r="I13" s="45"/>
      <c r="J13" s="46"/>
    </row>
    <row r="14" spans="1:11" ht="22.5" customHeight="1" x14ac:dyDescent="0.25">
      <c r="A14" s="13" t="s">
        <v>10</v>
      </c>
      <c r="B14" s="14">
        <v>3</v>
      </c>
      <c r="C14" s="67" t="str">
        <f>IFERROR(VLOOKUP(B14,'[1]Validacion datos'!A2:B5,2,FALSE),"")</f>
        <v>DESARROLLO PRODUCTIVO</v>
      </c>
      <c r="D14" s="67"/>
      <c r="E14" s="67"/>
      <c r="F14" s="67"/>
      <c r="G14" s="67"/>
      <c r="H14" s="67"/>
      <c r="I14" s="67"/>
      <c r="J14" s="67"/>
    </row>
    <row r="15" spans="1:11" ht="26.25" customHeight="1" x14ac:dyDescent="0.25">
      <c r="A15" s="13" t="s">
        <v>11</v>
      </c>
      <c r="B15" s="15">
        <v>3.3</v>
      </c>
      <c r="C15" s="67" t="str">
        <f>IFERROR(VLOOKUP(B15,'[1]Validacion datos'!A8:B26,2,FALSE),"")</f>
        <v>Competitividad e innovavión en un ambiente favorable a la cooperación y la responsabilidad social</v>
      </c>
      <c r="D15" s="67"/>
      <c r="E15" s="67"/>
      <c r="F15" s="67"/>
      <c r="G15" s="67"/>
      <c r="H15" s="67"/>
      <c r="I15" s="67"/>
      <c r="J15" s="67"/>
    </row>
    <row r="16" spans="1:11" ht="46.5" customHeight="1" x14ac:dyDescent="0.25">
      <c r="A16" s="16" t="s">
        <v>12</v>
      </c>
      <c r="B16" s="15" t="s">
        <v>53</v>
      </c>
      <c r="C16" s="67"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67"/>
      <c r="E16" s="67"/>
      <c r="F16" s="67"/>
      <c r="G16" s="67"/>
      <c r="H16" s="67"/>
      <c r="I16" s="67"/>
      <c r="J16" s="67"/>
    </row>
    <row r="17" spans="1:11" x14ac:dyDescent="0.25">
      <c r="A17" s="44" t="s">
        <v>13</v>
      </c>
      <c r="B17" s="45"/>
      <c r="C17" s="45"/>
      <c r="D17" s="45"/>
      <c r="E17" s="45"/>
      <c r="F17" s="45"/>
      <c r="G17" s="45"/>
      <c r="H17" s="45"/>
      <c r="I17" s="45"/>
      <c r="J17" s="46"/>
    </row>
    <row r="18" spans="1:11" ht="29.25" customHeight="1" x14ac:dyDescent="0.25">
      <c r="A18" s="17" t="s">
        <v>14</v>
      </c>
      <c r="B18" s="42" t="s">
        <v>56</v>
      </c>
      <c r="C18" s="42"/>
      <c r="D18" s="42"/>
      <c r="E18" s="42"/>
      <c r="F18" s="42"/>
      <c r="G18" s="42"/>
      <c r="H18" s="42"/>
      <c r="I18" s="42"/>
      <c r="J18" s="43"/>
    </row>
    <row r="19" spans="1:11" ht="33" customHeight="1" x14ac:dyDescent="0.25">
      <c r="A19" s="18" t="s">
        <v>15</v>
      </c>
      <c r="B19" s="42" t="s">
        <v>55</v>
      </c>
      <c r="C19" s="42"/>
      <c r="D19" s="42"/>
      <c r="E19" s="42"/>
      <c r="F19" s="42"/>
      <c r="G19" s="42"/>
      <c r="H19" s="42"/>
      <c r="I19" s="42"/>
      <c r="J19" s="43"/>
    </row>
    <row r="20" spans="1:11" ht="27.75" customHeight="1" x14ac:dyDescent="0.25">
      <c r="A20" s="18" t="s">
        <v>16</v>
      </c>
      <c r="B20" s="42" t="s">
        <v>54</v>
      </c>
      <c r="C20" s="42"/>
      <c r="D20" s="42"/>
      <c r="E20" s="42"/>
      <c r="F20" s="42"/>
      <c r="G20" s="42"/>
      <c r="H20" s="42"/>
      <c r="I20" s="42"/>
      <c r="J20" s="43"/>
    </row>
    <row r="21" spans="1:11" ht="35.25" customHeight="1" x14ac:dyDescent="0.25">
      <c r="A21" s="18" t="s">
        <v>36</v>
      </c>
      <c r="B21" s="42" t="s">
        <v>75</v>
      </c>
      <c r="C21" s="42"/>
      <c r="D21" s="42"/>
      <c r="E21" s="42"/>
      <c r="F21" s="42"/>
      <c r="G21" s="42"/>
      <c r="H21" s="42"/>
      <c r="I21" s="42"/>
      <c r="J21" s="43"/>
      <c r="K21" s="4"/>
    </row>
    <row r="22" spans="1:11" x14ac:dyDescent="0.25">
      <c r="A22" s="44" t="s">
        <v>17</v>
      </c>
      <c r="B22" s="45"/>
      <c r="C22" s="45"/>
      <c r="D22" s="45"/>
      <c r="E22" s="45"/>
      <c r="F22" s="45"/>
      <c r="G22" s="45"/>
      <c r="H22" s="45"/>
      <c r="I22" s="45"/>
      <c r="J22" s="46"/>
    </row>
    <row r="23" spans="1:11" x14ac:dyDescent="0.25">
      <c r="A23" s="47" t="s">
        <v>18</v>
      </c>
      <c r="B23" s="48"/>
      <c r="C23" s="48"/>
      <c r="D23" s="48"/>
      <c r="E23" s="48"/>
      <c r="F23" s="48"/>
      <c r="G23" s="48"/>
      <c r="H23" s="48"/>
      <c r="I23" s="48"/>
      <c r="J23" s="49"/>
      <c r="K23" s="4"/>
    </row>
    <row r="24" spans="1:11" ht="15" customHeight="1" x14ac:dyDescent="0.25">
      <c r="A24" s="62" t="s">
        <v>19</v>
      </c>
      <c r="B24" s="63"/>
      <c r="C24" s="64" t="s">
        <v>20</v>
      </c>
      <c r="D24" s="66"/>
      <c r="E24" s="66"/>
      <c r="F24" s="66" t="s">
        <v>21</v>
      </c>
      <c r="G24" s="66"/>
      <c r="H24" s="63"/>
      <c r="I24" s="64" t="s">
        <v>22</v>
      </c>
      <c r="J24" s="65"/>
    </row>
    <row r="25" spans="1:11" ht="18.75" customHeight="1" x14ac:dyDescent="0.25">
      <c r="A25" s="52">
        <v>15809352501</v>
      </c>
      <c r="B25" s="53"/>
      <c r="C25" s="59">
        <v>15809352501</v>
      </c>
      <c r="D25" s="60"/>
      <c r="E25" s="61"/>
      <c r="F25" s="59">
        <v>6910466609.25</v>
      </c>
      <c r="G25" s="60"/>
      <c r="H25" s="61"/>
      <c r="I25" s="54">
        <f>IF(F25&gt;0,F25/C25,0)</f>
        <v>0.43711256414915711</v>
      </c>
      <c r="J25" s="55"/>
    </row>
    <row r="26" spans="1:11" x14ac:dyDescent="0.25">
      <c r="A26" s="47" t="s">
        <v>23</v>
      </c>
      <c r="B26" s="48"/>
      <c r="C26" s="48"/>
      <c r="D26" s="48"/>
      <c r="E26" s="48"/>
      <c r="F26" s="48"/>
      <c r="G26" s="48"/>
      <c r="H26" s="48"/>
      <c r="I26" s="48"/>
      <c r="J26" s="49"/>
      <c r="K26" s="4"/>
    </row>
    <row r="27" spans="1:11" x14ac:dyDescent="0.25">
      <c r="A27" s="19"/>
      <c r="B27" s="2"/>
      <c r="C27" s="56" t="s">
        <v>47</v>
      </c>
      <c r="D27" s="57"/>
      <c r="E27" s="56" t="s">
        <v>45</v>
      </c>
      <c r="F27" s="57"/>
      <c r="G27" s="56" t="s">
        <v>46</v>
      </c>
      <c r="H27" s="56"/>
      <c r="I27" s="56" t="s">
        <v>24</v>
      </c>
      <c r="J27" s="58"/>
    </row>
    <row r="28" spans="1:11" ht="48" customHeight="1" x14ac:dyDescent="0.25">
      <c r="A28" s="20" t="s">
        <v>25</v>
      </c>
      <c r="B28" s="21" t="s">
        <v>26</v>
      </c>
      <c r="C28" s="21" t="s">
        <v>37</v>
      </c>
      <c r="D28" s="21" t="s">
        <v>38</v>
      </c>
      <c r="E28" s="21" t="s">
        <v>39</v>
      </c>
      <c r="F28" s="21" t="s">
        <v>40</v>
      </c>
      <c r="G28" s="21" t="s">
        <v>41</v>
      </c>
      <c r="H28" s="21" t="s">
        <v>42</v>
      </c>
      <c r="I28" s="21" t="s">
        <v>43</v>
      </c>
      <c r="J28" s="22" t="s">
        <v>44</v>
      </c>
    </row>
    <row r="29" spans="1:11" ht="54.75" customHeight="1" x14ac:dyDescent="0.25">
      <c r="A29" s="23" t="s">
        <v>57</v>
      </c>
      <c r="B29" s="24" t="s">
        <v>59</v>
      </c>
      <c r="C29" s="25">
        <v>110211758</v>
      </c>
      <c r="D29" s="26">
        <v>15418352501</v>
      </c>
      <c r="E29" s="27">
        <v>29127823</v>
      </c>
      <c r="F29" s="26">
        <v>4074910358.6516962</v>
      </c>
      <c r="G29" s="25">
        <v>25144195</v>
      </c>
      <c r="H29" s="26">
        <v>3535513007.4899998</v>
      </c>
      <c r="I29" s="28">
        <f>IF(G29&gt;0,G29/E29,0)</f>
        <v>0.86323632905898939</v>
      </c>
      <c r="J29" s="29">
        <f>IF(H29&gt;0,H29/F29,0)</f>
        <v>0.86762963999527787</v>
      </c>
    </row>
    <row r="30" spans="1:11" ht="60" customHeight="1" x14ac:dyDescent="0.25">
      <c r="A30" s="30" t="s">
        <v>58</v>
      </c>
      <c r="B30" s="31" t="s">
        <v>59</v>
      </c>
      <c r="C30" s="32">
        <v>3897119</v>
      </c>
      <c r="D30" s="33">
        <v>391000000</v>
      </c>
      <c r="E30" s="34">
        <v>986252</v>
      </c>
      <c r="F30" s="33">
        <v>98951180.79165414</v>
      </c>
      <c r="G30" s="32">
        <v>868307</v>
      </c>
      <c r="H30" s="33">
        <v>52766787.380000003</v>
      </c>
      <c r="I30" s="28">
        <f>IF(G30&gt;0,G30/E30,0)</f>
        <v>0.88041088890060548</v>
      </c>
      <c r="J30" s="29">
        <f>IF(H30&gt;0,H30/F30,0)</f>
        <v>0.53326081566527928</v>
      </c>
    </row>
    <row r="31" spans="1:11" x14ac:dyDescent="0.25">
      <c r="A31" s="44" t="s">
        <v>27</v>
      </c>
      <c r="B31" s="45"/>
      <c r="C31" s="45"/>
      <c r="D31" s="45"/>
      <c r="E31" s="45"/>
      <c r="F31" s="45"/>
      <c r="G31" s="45"/>
      <c r="H31" s="45"/>
      <c r="I31" s="45"/>
      <c r="J31" s="46"/>
    </row>
    <row r="32" spans="1:11" x14ac:dyDescent="0.25">
      <c r="A32" s="47" t="s">
        <v>28</v>
      </c>
      <c r="B32" s="48"/>
      <c r="C32" s="48"/>
      <c r="D32" s="48"/>
      <c r="E32" s="48"/>
      <c r="F32" s="48"/>
      <c r="G32" s="48"/>
      <c r="H32" s="48"/>
      <c r="I32" s="48"/>
      <c r="J32" s="49"/>
      <c r="K32" s="4"/>
    </row>
    <row r="33" spans="1:16" ht="24" customHeight="1" x14ac:dyDescent="0.25">
      <c r="A33" s="35" t="s">
        <v>29</v>
      </c>
      <c r="B33" s="42" t="s">
        <v>57</v>
      </c>
      <c r="C33" s="42"/>
      <c r="D33" s="42"/>
      <c r="E33" s="42"/>
      <c r="F33" s="42"/>
      <c r="G33" s="42"/>
      <c r="H33" s="42"/>
      <c r="I33" s="42"/>
      <c r="J33" s="43"/>
    </row>
    <row r="34" spans="1:16" ht="43.5" customHeight="1" x14ac:dyDescent="0.25">
      <c r="A34" s="35" t="s">
        <v>30</v>
      </c>
      <c r="B34" s="42" t="s">
        <v>60</v>
      </c>
      <c r="C34" s="42"/>
      <c r="D34" s="42"/>
      <c r="E34" s="42"/>
      <c r="F34" s="42"/>
      <c r="G34" s="42"/>
      <c r="H34" s="42"/>
      <c r="I34" s="42"/>
      <c r="J34" s="43"/>
    </row>
    <row r="35" spans="1:16" ht="42.75" customHeight="1" x14ac:dyDescent="0.25">
      <c r="A35" s="35" t="s">
        <v>31</v>
      </c>
      <c r="B35" s="42" t="s">
        <v>76</v>
      </c>
      <c r="C35" s="42"/>
      <c r="D35" s="42"/>
      <c r="E35" s="42"/>
      <c r="F35" s="42"/>
      <c r="G35" s="42"/>
      <c r="H35" s="42"/>
      <c r="I35" s="42"/>
      <c r="J35" s="43"/>
    </row>
    <row r="36" spans="1:16" ht="116.25" customHeight="1" x14ac:dyDescent="0.25">
      <c r="A36" s="35" t="s">
        <v>32</v>
      </c>
      <c r="B36" s="50" t="s">
        <v>78</v>
      </c>
      <c r="C36" s="50"/>
      <c r="D36" s="50"/>
      <c r="E36" s="50"/>
      <c r="F36" s="50"/>
      <c r="G36" s="50"/>
      <c r="H36" s="50"/>
      <c r="I36" s="50"/>
      <c r="J36" s="51"/>
      <c r="M36" s="39"/>
      <c r="N36" s="39"/>
      <c r="O36" s="39"/>
      <c r="P36" s="39"/>
    </row>
    <row r="37" spans="1:16" x14ac:dyDescent="0.25">
      <c r="A37" s="36"/>
      <c r="B37" s="37"/>
      <c r="C37" s="37"/>
      <c r="D37" s="37"/>
      <c r="E37" s="37"/>
      <c r="F37" s="37"/>
      <c r="G37" s="37"/>
      <c r="H37" s="37"/>
      <c r="I37" s="37"/>
      <c r="J37" s="38"/>
    </row>
    <row r="38" spans="1:16" ht="17.25" customHeight="1" x14ac:dyDescent="0.25">
      <c r="A38" s="35" t="s">
        <v>29</v>
      </c>
      <c r="B38" s="42" t="s">
        <v>58</v>
      </c>
      <c r="C38" s="42"/>
      <c r="D38" s="42"/>
      <c r="E38" s="42"/>
      <c r="F38" s="42"/>
      <c r="G38" s="42"/>
      <c r="H38" s="42"/>
      <c r="I38" s="42"/>
      <c r="J38" s="43"/>
    </row>
    <row r="39" spans="1:16" ht="40.5" customHeight="1" x14ac:dyDescent="0.25">
      <c r="A39" s="35" t="s">
        <v>30</v>
      </c>
      <c r="B39" s="42" t="s">
        <v>61</v>
      </c>
      <c r="C39" s="42"/>
      <c r="D39" s="42"/>
      <c r="E39" s="42"/>
      <c r="F39" s="42"/>
      <c r="G39" s="42"/>
      <c r="H39" s="42"/>
      <c r="I39" s="42"/>
      <c r="J39" s="43"/>
    </row>
    <row r="40" spans="1:16" ht="45" customHeight="1" x14ac:dyDescent="0.25">
      <c r="A40" s="35" t="s">
        <v>31</v>
      </c>
      <c r="B40" s="42" t="s">
        <v>77</v>
      </c>
      <c r="C40" s="42"/>
      <c r="D40" s="42"/>
      <c r="E40" s="42"/>
      <c r="F40" s="42"/>
      <c r="G40" s="42"/>
      <c r="H40" s="42"/>
      <c r="I40" s="42"/>
      <c r="J40" s="43"/>
    </row>
    <row r="41" spans="1:16" ht="73.5" customHeight="1" x14ac:dyDescent="0.25">
      <c r="A41" s="35" t="s">
        <v>32</v>
      </c>
      <c r="B41" s="88" t="s">
        <v>79</v>
      </c>
      <c r="C41" s="88"/>
      <c r="D41" s="88"/>
      <c r="E41" s="88"/>
      <c r="F41" s="88"/>
      <c r="G41" s="88"/>
      <c r="H41" s="88"/>
      <c r="I41" s="88"/>
      <c r="J41" s="89"/>
    </row>
    <row r="42" spans="1:16" x14ac:dyDescent="0.25">
      <c r="A42" s="44" t="s">
        <v>64</v>
      </c>
      <c r="B42" s="45"/>
      <c r="C42" s="45"/>
      <c r="D42" s="45"/>
      <c r="E42" s="45"/>
      <c r="F42" s="45"/>
      <c r="G42" s="45"/>
      <c r="H42" s="45"/>
      <c r="I42" s="45"/>
      <c r="J42" s="46"/>
    </row>
    <row r="43" spans="1:16" x14ac:dyDescent="0.25">
      <c r="A43" s="90" t="s">
        <v>33</v>
      </c>
      <c r="B43" s="91"/>
      <c r="C43" s="91"/>
      <c r="D43" s="91"/>
      <c r="E43" s="91"/>
      <c r="F43" s="91"/>
      <c r="G43" s="91"/>
      <c r="H43" s="91"/>
      <c r="I43" s="91"/>
      <c r="J43" s="92"/>
      <c r="K43" s="4"/>
    </row>
    <row r="44" spans="1:16" ht="29.25" customHeight="1" x14ac:dyDescent="0.25">
      <c r="A44" s="42" t="s">
        <v>73</v>
      </c>
      <c r="B44" s="42"/>
      <c r="C44" s="42"/>
      <c r="D44" s="42"/>
      <c r="E44" s="42"/>
      <c r="F44" s="42"/>
      <c r="G44" s="42"/>
      <c r="H44" s="42"/>
      <c r="I44" s="42"/>
      <c r="J44" s="42"/>
      <c r="K44" s="4"/>
    </row>
    <row r="45" spans="1:16" ht="16.5" hidden="1" customHeight="1" x14ac:dyDescent="0.25">
      <c r="A45" s="42"/>
      <c r="B45" s="42"/>
      <c r="C45" s="42"/>
      <c r="D45" s="42"/>
      <c r="E45" s="42"/>
      <c r="F45" s="42"/>
      <c r="G45" s="42"/>
      <c r="H45" s="42"/>
      <c r="I45" s="42"/>
      <c r="J45" s="42"/>
      <c r="K45" s="4"/>
    </row>
    <row r="46" spans="1:16" ht="16.5" hidden="1" customHeight="1" x14ac:dyDescent="0.25">
      <c r="A46" s="42"/>
      <c r="B46" s="42"/>
      <c r="C46" s="42"/>
      <c r="D46" s="42"/>
      <c r="E46" s="42"/>
      <c r="F46" s="42"/>
      <c r="G46" s="42"/>
      <c r="H46" s="42"/>
      <c r="I46" s="42"/>
      <c r="J46" s="42"/>
      <c r="K46" s="4"/>
    </row>
    <row r="47" spans="1:16" ht="27" hidden="1" customHeight="1" x14ac:dyDescent="0.25">
      <c r="A47" s="42"/>
      <c r="B47" s="42"/>
      <c r="C47" s="42"/>
      <c r="D47" s="42"/>
      <c r="E47" s="42"/>
      <c r="F47" s="42"/>
      <c r="G47" s="42"/>
      <c r="H47" s="42"/>
      <c r="I47" s="42"/>
      <c r="J47" s="42"/>
    </row>
    <row r="48" spans="1:16" ht="20.25" hidden="1" customHeight="1" x14ac:dyDescent="0.25">
      <c r="A48" s="42"/>
      <c r="B48" s="42"/>
      <c r="C48" s="42"/>
      <c r="D48" s="42"/>
      <c r="E48" s="42"/>
      <c r="F48" s="42"/>
      <c r="G48" s="42"/>
      <c r="H48" s="42"/>
      <c r="I48" s="42"/>
      <c r="J48" s="42"/>
    </row>
    <row r="49" spans="1:10" ht="24.75" hidden="1" customHeight="1" x14ac:dyDescent="0.25">
      <c r="A49" s="40" t="s">
        <v>65</v>
      </c>
      <c r="B49" s="40"/>
      <c r="C49" s="40"/>
      <c r="D49" s="40"/>
      <c r="E49" s="40"/>
      <c r="F49" s="40"/>
      <c r="G49" s="40"/>
      <c r="H49" s="40"/>
      <c r="I49" s="40"/>
      <c r="J49" s="40"/>
    </row>
    <row r="50" spans="1:10" ht="9" customHeight="1" x14ac:dyDescent="0.25"/>
    <row r="51" spans="1:10" ht="18.75" hidden="1" x14ac:dyDescent="0.25">
      <c r="B51" s="96" t="s">
        <v>66</v>
      </c>
      <c r="C51" s="96"/>
      <c r="D51" s="96"/>
      <c r="E51" s="96"/>
      <c r="F51" s="100" t="s">
        <v>67</v>
      </c>
      <c r="G51" s="101"/>
      <c r="H51" s="102"/>
    </row>
    <row r="52" spans="1:10" ht="18.75" hidden="1" x14ac:dyDescent="0.25">
      <c r="B52" s="97" t="s">
        <v>68</v>
      </c>
      <c r="C52" s="97"/>
      <c r="D52" s="97"/>
      <c r="E52" s="97"/>
      <c r="F52" s="103" t="s">
        <v>69</v>
      </c>
      <c r="G52" s="104"/>
      <c r="H52" s="105"/>
    </row>
    <row r="53" spans="1:10" ht="57" hidden="1" customHeight="1" x14ac:dyDescent="0.25">
      <c r="B53" s="98" t="s">
        <v>74</v>
      </c>
      <c r="C53" s="98"/>
      <c r="D53" s="98"/>
      <c r="E53" s="98"/>
      <c r="F53" s="106" t="s">
        <v>70</v>
      </c>
      <c r="G53" s="107"/>
      <c r="H53" s="108"/>
    </row>
    <row r="54" spans="1:10" ht="30" hidden="1" customHeight="1" x14ac:dyDescent="0.25">
      <c r="B54" s="99" t="s">
        <v>71</v>
      </c>
      <c r="C54" s="99"/>
      <c r="D54" s="99"/>
      <c r="E54" s="99"/>
      <c r="F54" s="93" t="s">
        <v>71</v>
      </c>
      <c r="G54" s="94"/>
      <c r="H54" s="95"/>
    </row>
    <row r="55" spans="1:10" ht="30.75" hidden="1" customHeight="1" x14ac:dyDescent="0.25">
      <c r="B55" s="99" t="s">
        <v>72</v>
      </c>
      <c r="C55" s="99"/>
      <c r="D55" s="99"/>
      <c r="E55" s="99"/>
      <c r="F55" s="93" t="s">
        <v>72</v>
      </c>
      <c r="G55" s="94"/>
      <c r="H55" s="95"/>
    </row>
  </sheetData>
  <mergeCells count="67">
    <mergeCell ref="F54:H54"/>
    <mergeCell ref="F55:H55"/>
    <mergeCell ref="B51:E51"/>
    <mergeCell ref="B52:E52"/>
    <mergeCell ref="B53:E53"/>
    <mergeCell ref="B54:E54"/>
    <mergeCell ref="B55:E55"/>
    <mergeCell ref="F51:H51"/>
    <mergeCell ref="F52:H52"/>
    <mergeCell ref="F53:H53"/>
    <mergeCell ref="A46:J46"/>
    <mergeCell ref="A47:J47"/>
    <mergeCell ref="A48:J48"/>
    <mergeCell ref="B38:J38"/>
    <mergeCell ref="B39:J39"/>
    <mergeCell ref="B40:J40"/>
    <mergeCell ref="B41:J41"/>
    <mergeCell ref="A45:J45"/>
    <mergeCell ref="A42:J42"/>
    <mergeCell ref="A43:J43"/>
    <mergeCell ref="A44:J4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I27:J27"/>
    <mergeCell ref="C25:E25"/>
    <mergeCell ref="F25:H25"/>
    <mergeCell ref="E27:F27"/>
    <mergeCell ref="A22:J22"/>
    <mergeCell ref="A23:J23"/>
    <mergeCell ref="A24:B24"/>
    <mergeCell ref="I24:J24"/>
    <mergeCell ref="C24:E24"/>
    <mergeCell ref="F24:H24"/>
    <mergeCell ref="M36:P36"/>
    <mergeCell ref="A49:J49"/>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s>
  <phoneticPr fontId="6" type="noConversion"/>
  <dataValidations xWindow="685" yWindow="501" count="16">
    <dataValidation allowBlank="1" showInputMessage="1" showErrorMessage="1" prompt="Monto ejecutado en el trimestre" sqref="H28:H30"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xr:uid="{00000000-0002-0000-0000-000007000000}"/>
    <dataValidation allowBlank="1" showInputMessage="1" showErrorMessage="1" prompt="De existir desvío, explicar razones." sqref="B36:J37 B41:J41" xr:uid="{00000000-0002-0000-0000-000008000000}"/>
    <dataValidation allowBlank="1" showInputMessage="1" showErrorMessage="1" prompt="1. Describir lo plasmado en el presupuesto_x000a_2. Describir lo alcanzado en términos financieros y de producción " sqref="B35:J35 B40:J40" xr:uid="{00000000-0002-0000-0000-000009000000}"/>
    <dataValidation allowBlank="1" showInputMessage="1" showErrorMessage="1" prompt="¿En qué consiste el producto? su objetivo" sqref="B34:J34 B39:J39" xr:uid="{00000000-0002-0000-0000-00000A000000}"/>
    <dataValidation allowBlank="1" showInputMessage="1" showErrorMessage="1" prompt="Nombre del producto" sqref="B33:J33 B38:J38"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Oportunidades de mejora identificadas" sqref="A48:J48 A44:J44" xr:uid="{00000000-0002-0000-0000-00000F000000}"/>
  </dataValidations>
  <printOptions horizontalCentered="1" verticalCentered="1"/>
  <pageMargins left="0.11811023622047245" right="0.11811023622047245" top="0.11811023622047245" bottom="0.11811023622047245" header="0.31496062992125984" footer="0.31496062992125984"/>
  <pageSetup scale="63"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Chaer</dc:creator>
  <cp:lastModifiedBy>Ashley Marie Arias Castro</cp:lastModifiedBy>
  <cp:lastPrinted>2023-10-11T14:12:49Z</cp:lastPrinted>
  <dcterms:created xsi:type="dcterms:W3CDTF">2021-03-22T15:50:10Z</dcterms:created>
  <dcterms:modified xsi:type="dcterms:W3CDTF">2023-10-12T13:44:58Z</dcterms:modified>
</cp:coreProperties>
</file>